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2A9B703F-EC6C-DE45-A489-832FF4031A6B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Sheet1!$A$1:$W$74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2" i="1" l="1"/>
  <c r="V31" i="1" l="1"/>
  <c r="V37" i="1" l="1"/>
  <c r="V11" i="1" l="1"/>
  <c r="V40" i="1" l="1"/>
  <c r="V36" i="1" l="1"/>
  <c r="V15" i="1" l="1"/>
  <c r="V14" i="1"/>
  <c r="V10" i="1"/>
  <c r="V30" i="1" l="1"/>
  <c r="V66" i="1"/>
  <c r="V61" i="1"/>
  <c r="V26" i="1"/>
  <c r="V46" i="1"/>
  <c r="V25" i="1"/>
  <c r="V22" i="1"/>
  <c r="V78" i="1"/>
  <c r="W78" i="1" s="1"/>
  <c r="V13" i="1"/>
  <c r="V16" i="1"/>
  <c r="V73" i="1"/>
  <c r="W73" i="1" s="1"/>
  <c r="V72" i="1"/>
  <c r="V71" i="1"/>
  <c r="W71" i="1" s="1"/>
  <c r="V70" i="1"/>
  <c r="V69" i="1"/>
  <c r="W69" i="1" s="1"/>
  <c r="V68" i="1"/>
  <c r="V67" i="1"/>
  <c r="V65" i="1"/>
  <c r="W65" i="1" s="1"/>
  <c r="V64" i="1"/>
  <c r="W64" i="1" s="1"/>
  <c r="V63" i="1"/>
  <c r="V62" i="1"/>
  <c r="W62" i="1" s="1"/>
  <c r="V60" i="1"/>
  <c r="W60" i="1" s="1"/>
  <c r="V59" i="1"/>
  <c r="V58" i="1"/>
  <c r="W58" i="1" s="1"/>
  <c r="V57" i="1"/>
  <c r="W57" i="1" s="1"/>
  <c r="V56" i="1"/>
  <c r="W56" i="1" s="1"/>
  <c r="V55" i="1"/>
  <c r="V54" i="1"/>
  <c r="W54" i="1" s="1"/>
  <c r="V53" i="1"/>
  <c r="W53" i="1" s="1"/>
  <c r="V52" i="1"/>
  <c r="V51" i="1"/>
  <c r="W51" i="1" s="1"/>
  <c r="V50" i="1"/>
  <c r="W50" i="1" s="1"/>
  <c r="V49" i="1"/>
  <c r="W49" i="1" s="1"/>
  <c r="V48" i="1"/>
  <c r="V47" i="1"/>
  <c r="V45" i="1"/>
  <c r="V44" i="1"/>
  <c r="V43" i="1"/>
  <c r="V42" i="1"/>
  <c r="V41" i="1"/>
  <c r="V39" i="1"/>
  <c r="V38" i="1"/>
  <c r="V35" i="1"/>
  <c r="V34" i="1"/>
  <c r="V33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32" i="1" l="1"/>
  <c r="AE32" i="1" s="1"/>
  <c r="AF31" i="1"/>
  <c r="AD31" i="1" s="1"/>
  <c r="W31" i="1" s="1"/>
  <c r="AF37" i="1"/>
  <c r="AD37" i="1" s="1"/>
  <c r="W37" i="1" s="1"/>
  <c r="AF11" i="1"/>
  <c r="AF36" i="1"/>
  <c r="AD36" i="1" s="1"/>
  <c r="W36" i="1" s="1"/>
  <c r="AF40" i="1"/>
  <c r="AF10" i="1"/>
  <c r="AE10" i="1" s="1"/>
  <c r="AF15" i="1"/>
  <c r="AE15" i="1" s="1"/>
  <c r="AF78" i="1"/>
  <c r="AE78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3" i="1"/>
  <c r="AF34" i="1"/>
  <c r="AF35" i="1"/>
  <c r="AF38" i="1"/>
  <c r="AF39" i="1"/>
  <c r="AF41" i="1"/>
  <c r="AF42" i="1"/>
  <c r="AF43" i="1"/>
  <c r="AF44" i="1"/>
  <c r="AF45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2" i="1"/>
  <c r="AF63" i="1"/>
  <c r="AF64" i="1"/>
  <c r="AF65" i="1"/>
  <c r="AF67" i="1"/>
  <c r="AF68" i="1"/>
  <c r="AF69" i="1"/>
  <c r="AF70" i="1"/>
  <c r="AF71" i="1"/>
  <c r="AF72" i="1"/>
  <c r="AF73" i="1"/>
  <c r="AF16" i="1"/>
  <c r="AF13" i="1"/>
  <c r="AF22" i="1"/>
  <c r="AF25" i="1"/>
  <c r="AF46" i="1"/>
  <c r="AF26" i="1"/>
  <c r="AF61" i="1"/>
  <c r="AF66" i="1"/>
  <c r="AE31" i="1" l="1"/>
  <c r="AI32" i="1"/>
  <c r="AJ32" i="1" s="1"/>
  <c r="AD32" i="1" s="1"/>
  <c r="AI31" i="1"/>
  <c r="AJ31" i="1" s="1"/>
  <c r="AE37" i="1"/>
  <c r="AI37" i="1"/>
  <c r="AJ37" i="1" s="1"/>
  <c r="AE11" i="1"/>
  <c r="AI11" i="1"/>
  <c r="AJ11" i="1" s="1"/>
  <c r="AE36" i="1"/>
  <c r="AE40" i="1"/>
  <c r="AI40" i="1"/>
  <c r="AJ40" i="1" s="1"/>
  <c r="AI36" i="1"/>
  <c r="AJ36" i="1" s="1"/>
  <c r="AI14" i="1"/>
  <c r="AJ14" i="1" s="1"/>
  <c r="AD14" i="1" s="1"/>
  <c r="W14" i="1" s="1"/>
  <c r="AI15" i="1"/>
  <c r="AJ15" i="1" s="1"/>
  <c r="AD15" i="1" s="1"/>
  <c r="AI10" i="1"/>
  <c r="AJ10" i="1" s="1"/>
  <c r="AD10" i="1" s="1"/>
  <c r="W10" i="1" s="1"/>
  <c r="AE66" i="1"/>
  <c r="AI66" i="1"/>
  <c r="AJ66" i="1" s="1"/>
  <c r="AE61" i="1"/>
  <c r="AI61" i="1"/>
  <c r="AJ61" i="1" s="1"/>
  <c r="AE26" i="1"/>
  <c r="AI26" i="1"/>
  <c r="AJ26" i="1" s="1"/>
  <c r="AE46" i="1"/>
  <c r="AI46" i="1"/>
  <c r="AJ46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3" i="1"/>
  <c r="AI73" i="1"/>
  <c r="AJ73" i="1" s="1"/>
  <c r="AE72" i="1"/>
  <c r="AI72" i="1"/>
  <c r="AJ72" i="1" s="1"/>
  <c r="AD72" i="1" s="1"/>
  <c r="W72" i="1" s="1"/>
  <c r="AI71" i="1"/>
  <c r="AJ71" i="1" s="1"/>
  <c r="AE71" i="1"/>
  <c r="AE70" i="1"/>
  <c r="AI70" i="1"/>
  <c r="AJ70" i="1" s="1"/>
  <c r="AD70" i="1" s="1"/>
  <c r="W70" i="1" s="1"/>
  <c r="AE69" i="1"/>
  <c r="AI69" i="1"/>
  <c r="AJ69" i="1" s="1"/>
  <c r="AE68" i="1"/>
  <c r="AI68" i="1"/>
  <c r="AJ68" i="1" s="1"/>
  <c r="AD68" i="1" s="1"/>
  <c r="W68" i="1" s="1"/>
  <c r="AI67" i="1"/>
  <c r="AJ67" i="1" s="1"/>
  <c r="AE67" i="1"/>
  <c r="AI65" i="1"/>
  <c r="AJ65" i="1" s="1"/>
  <c r="AE65" i="1"/>
  <c r="AE64" i="1"/>
  <c r="AI64" i="1"/>
  <c r="AJ64" i="1" s="1"/>
  <c r="AE63" i="1"/>
  <c r="AI63" i="1"/>
  <c r="AJ63" i="1" s="1"/>
  <c r="AD63" i="1" s="1"/>
  <c r="W63" i="1" s="1"/>
  <c r="AE62" i="1"/>
  <c r="AI62" i="1"/>
  <c r="AJ62" i="1" s="1"/>
  <c r="AE60" i="1"/>
  <c r="AI60" i="1"/>
  <c r="AJ60" i="1" s="1"/>
  <c r="AD60" i="1" s="1"/>
  <c r="AE59" i="1"/>
  <c r="AI59" i="1"/>
  <c r="AJ59" i="1" s="1"/>
  <c r="AD59" i="1" s="1"/>
  <c r="W59" i="1" s="1"/>
  <c r="AE58" i="1"/>
  <c r="AI58" i="1"/>
  <c r="AJ58" i="1" s="1"/>
  <c r="AD58" i="1" s="1"/>
  <c r="AI57" i="1"/>
  <c r="AJ57" i="1" s="1"/>
  <c r="AE57" i="1"/>
  <c r="AI56" i="1"/>
  <c r="AJ56" i="1" s="1"/>
  <c r="AE56" i="1"/>
  <c r="AE55" i="1"/>
  <c r="AI55" i="1"/>
  <c r="AJ55" i="1" s="1"/>
  <c r="AE54" i="1"/>
  <c r="AI54" i="1"/>
  <c r="AJ54" i="1" s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I48" i="1"/>
  <c r="AJ48" i="1" s="1"/>
  <c r="AE48" i="1"/>
  <c r="AE47" i="1"/>
  <c r="AI47" i="1"/>
  <c r="AJ47" i="1" s="1"/>
  <c r="AE45" i="1"/>
  <c r="AI45" i="1"/>
  <c r="AJ45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5" i="1"/>
  <c r="AI35" i="1"/>
  <c r="AJ35" i="1" s="1"/>
  <c r="AI34" i="1"/>
  <c r="AJ34" i="1" s="1"/>
  <c r="AE34" i="1"/>
  <c r="AE33" i="1"/>
  <c r="AI33" i="1"/>
  <c r="AJ33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8" i="1"/>
  <c r="AJ78" i="1" s="1"/>
  <c r="AD78" i="1" s="1"/>
  <c r="AE9" i="1"/>
  <c r="AI9" i="1"/>
  <c r="AJ9" i="1" s="1"/>
  <c r="AI30" i="1"/>
  <c r="AJ30" i="1" s="1"/>
  <c r="AE30" i="1"/>
  <c r="AD11" i="1" l="1"/>
  <c r="AD20" i="1"/>
  <c r="AD40" i="1"/>
  <c r="AD13" i="1"/>
  <c r="AD62" i="1"/>
  <c r="AD64" i="1"/>
  <c r="AD69" i="1"/>
  <c r="AD73" i="1"/>
  <c r="AD16" i="1"/>
  <c r="W16" i="1" s="1"/>
  <c r="AD43" i="1"/>
  <c r="AD48" i="1"/>
  <c r="W48" i="1" s="1"/>
  <c r="AD9" i="1"/>
  <c r="AD12" i="1"/>
  <c r="AD18" i="1"/>
  <c r="W18" i="1" s="1"/>
  <c r="AD28" i="1"/>
  <c r="W28" i="1" s="1"/>
  <c r="AD34" i="1"/>
  <c r="AD38" i="1"/>
  <c r="W38" i="1" s="1"/>
  <c r="AD55" i="1"/>
  <c r="W55" i="1" s="1"/>
  <c r="AD35" i="1"/>
  <c r="W35" i="1" s="1"/>
  <c r="AD39" i="1"/>
  <c r="AD41" i="1"/>
  <c r="AD45" i="1"/>
  <c r="AD50" i="1"/>
  <c r="AD52" i="1"/>
  <c r="W52" i="1" s="1"/>
  <c r="AD54" i="1"/>
  <c r="AD57" i="1"/>
  <c r="AD67" i="1"/>
  <c r="W67" i="1" s="1"/>
  <c r="AD71" i="1"/>
  <c r="AD19" i="1"/>
  <c r="AD21" i="1"/>
  <c r="AD24" i="1"/>
  <c r="AD29" i="1"/>
  <c r="W29" i="1" s="1"/>
  <c r="AD42" i="1"/>
  <c r="AD44" i="1"/>
  <c r="AD47" i="1"/>
  <c r="AD49" i="1"/>
  <c r="AD51" i="1"/>
  <c r="AD53" i="1"/>
  <c r="AD56" i="1"/>
  <c r="AD65" i="1"/>
  <c r="AD30" i="1"/>
  <c r="W30" i="1" s="1"/>
  <c r="AD61" i="1"/>
  <c r="W61" i="1" s="1"/>
  <c r="AD22" i="1"/>
  <c r="AD25" i="1"/>
  <c r="AD26" i="1"/>
  <c r="W26" i="1" s="1"/>
  <c r="AD33" i="1"/>
  <c r="W33" i="1" s="1"/>
  <c r="AD46" i="1"/>
  <c r="W46" i="1" s="1"/>
  <c r="AD66" i="1"/>
  <c r="W66" i="1" s="1"/>
</calcChain>
</file>

<file path=xl/sharedStrings.xml><?xml version="1.0" encoding="utf-8"?>
<sst xmlns="http://schemas.openxmlformats.org/spreadsheetml/2006/main" count="150" uniqueCount="124">
  <si>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</si>
  <si>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</si>
  <si>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</si>
  <si>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</si>
  <si>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</si>
  <si>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</si>
  <si>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</si>
  <si>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</si>
  <si>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</si>
  <si>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</si>
  <si>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</si>
  <si>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</si>
  <si>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</si>
  <si>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</si>
  <si>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</si>
  <si>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</si>
  <si>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</si>
  <si>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</si>
  <si>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</si>
  <si>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</si>
  <si>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</si>
  <si>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</si>
  <si>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</si>
  <si>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</si>
  <si>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</si>
  <si>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</si>
  <si>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</si>
  <si>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</si>
  <si>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</si>
  <si>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</si>
  <si>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</si>
  <si>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</si>
  <si>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</si>
  <si>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</si>
  <si>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</si>
  <si>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</si>
  <si>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</si>
  <si>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</si>
  <si>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</si>
  <si>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</si>
  <si>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</si>
  <si>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</si>
  <si>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</si>
  <si>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</si>
  <si>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</si>
  <si>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</si>
  <si>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</si>
  <si>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</si>
  <si>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</si>
  <si>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</si>
  <si>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</si>
  <si>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</si>
  <si>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</si>
  <si>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</si>
  <si>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</si>
  <si>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</si>
  <si>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</si>
  <si>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</si>
  <si>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</si>
  <si>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</si>
  <si>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</si>
  <si>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</si>
  <si>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</si>
  <si>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</si>
  <si>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</si>
  <si>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</si>
  <si>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</si>
  <si>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</si>
  <si>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</si>
  <si>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</si>
  <si>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</si>
  <si>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</si>
  <si>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</si>
  <si>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</si>
  <si>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</si>
  <si>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</si>
  <si>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</si>
  <si>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</si>
  <si>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</si>
  <si>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</si>
  <si>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</si>
  <si>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</si>
  <si>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</si>
  <si>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</si>
  <si>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</si>
  <si>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</si>
  <si>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</si>
  <si>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</si>
  <si>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</si>
  <si>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</si>
  <si>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</si>
  <si>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</si>
  <si>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</si>
  <si>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</si>
  <si>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</si>
  <si>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</si>
  <si>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</si>
  <si>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</si>
  <si>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</si>
  <si>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</si>
  <si>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</si>
  <si>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</si>
  <si>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</si>
  <si>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</si>
  <si>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</si>
  <si>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</si>
  <si>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</si>
  <si>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</si>
  <si>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</si>
  <si>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</si>
  <si>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</si>
  <si>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</si>
  <si>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</si>
  <si>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</si>
  <si>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</si>
  <si>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</si>
  <si>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</si>
  <si>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</si>
  <si>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</si>
  <si>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</si>
  <si>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</si>
  <si>
    <t>Sandra Mackay</t>
  </si>
  <si>
    <t>Gavin Mc gillivary</t>
  </si>
  <si>
    <t>Cris Coultas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</si>
</sst>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4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8"/>
  <sheetViews>
    <sheetView tabSelected="1" topLeftCell="A7" workbookViewId="0">
      <selection activeCell="Y14" sqref="Y14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94</v>
      </c>
      <c r="C7" s="8" t="s">
        <v>95</v>
      </c>
      <c r="D7" s="8" t="s">
        <v>96</v>
      </c>
      <c r="E7" s="8" t="s">
        <v>97</v>
      </c>
      <c r="F7" s="8" t="s">
        <v>98</v>
      </c>
      <c r="G7" s="8" t="s">
        <v>99</v>
      </c>
      <c r="H7" s="8" t="s">
        <v>100</v>
      </c>
      <c r="I7" s="8" t="s">
        <v>101</v>
      </c>
      <c r="J7" s="8" t="s">
        <v>102</v>
      </c>
      <c r="K7" s="8" t="s">
        <v>103</v>
      </c>
      <c r="L7" s="8" t="s">
        <v>104</v>
      </c>
      <c r="M7" s="8" t="s">
        <v>105</v>
      </c>
      <c r="N7" s="8" t="s">
        <v>106</v>
      </c>
      <c r="O7" s="8" t="s">
        <v>107</v>
      </c>
      <c r="P7" s="8" t="s">
        <v>108</v>
      </c>
      <c r="Q7" s="8" t="s">
        <v>109</v>
      </c>
      <c r="R7" s="8" t="s">
        <v>110</v>
      </c>
      <c r="S7" s="8" t="s">
        <v>111</v>
      </c>
      <c r="T7" s="8" t="s">
        <v>112</v>
      </c>
      <c r="U7" s="8" t="s">
        <v>113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>
        <v>10</v>
      </c>
      <c r="P9" s="1"/>
      <c r="Q9" s="1"/>
      <c r="R9" s="1">
        <v>10</v>
      </c>
      <c r="S9" s="1">
        <v>10</v>
      </c>
      <c r="T9" s="1">
        <v>10</v>
      </c>
      <c r="U9" s="1"/>
      <c r="V9" s="1">
        <f t="shared" ref="V9:V73" si="0">SUM(B9:U9)</f>
        <v>150</v>
      </c>
      <c r="W9" s="11"/>
      <c r="AC9" s="13"/>
      <c r="AD9" s="14" t="str">
        <f>IF(AF9&gt;10,"",AE9&amp;AJ9)</f>
        <v/>
      </c>
      <c r="AE9" s="15" t="str">
        <f t="shared" ref="AE9:AE43" si="1">VLOOKUP(AF9,$AG$8:$AH$74,2,1)</f>
        <v>21st</v>
      </c>
      <c r="AF9" s="16">
        <f t="shared" ref="AF9:AF43" si="2">RANK(V9,$V$8:$V$74,0)</f>
        <v>21</v>
      </c>
      <c r="AG9" s="15">
        <v>1</v>
      </c>
      <c r="AH9" s="15" t="s">
        <v>12</v>
      </c>
      <c r="AI9" s="15">
        <f t="shared" ref="AI9:AI43" si="3">COUNTIF($AF$8:$AF$74,AF9)</f>
        <v>2</v>
      </c>
      <c r="AJ9" s="15" t="str">
        <f>(IF(AI9&gt;1,"=",""))</f>
        <v>=</v>
      </c>
      <c r="AK9" s="13"/>
    </row>
    <row r="10" spans="1:44" ht="16" x14ac:dyDescent="0.2">
      <c r="A10" s="24" t="s">
        <v>118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>
        <v>10</v>
      </c>
      <c r="P10" s="26"/>
      <c r="Q10" s="26"/>
      <c r="R10" s="26"/>
      <c r="S10" s="26"/>
      <c r="T10" s="26"/>
      <c r="U10" s="26"/>
      <c r="V10" s="26">
        <f t="shared" si="0"/>
        <v>74</v>
      </c>
      <c r="W10" s="27" t="str">
        <f t="shared" ref="W10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21st</v>
      </c>
      <c r="AF10" s="29">
        <f t="shared" si="2"/>
        <v>26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91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>
        <v>19</v>
      </c>
      <c r="P11" s="26">
        <v>36</v>
      </c>
      <c r="Q11" s="26">
        <v>10</v>
      </c>
      <c r="R11" s="26">
        <v>10</v>
      </c>
      <c r="S11" s="26">
        <v>10</v>
      </c>
      <c r="T11" s="26">
        <v>10</v>
      </c>
      <c r="U11" s="26"/>
      <c r="V11" s="26">
        <f t="shared" ref="V11" si="7">SUM(B11:U11)</f>
        <v>244</v>
      </c>
      <c r="W11" s="27"/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 t="shared" si="1"/>
        <v>1st</v>
      </c>
      <c r="AF11" s="29">
        <f t="shared" si="2"/>
        <v>13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>
        <v>5</v>
      </c>
      <c r="P12" s="1"/>
      <c r="Q12" s="1">
        <v>40</v>
      </c>
      <c r="R12" s="1"/>
      <c r="S12" s="1"/>
      <c r="T12" s="1">
        <v>29</v>
      </c>
      <c r="U12" s="1"/>
      <c r="V12" s="1">
        <f t="shared" si="0"/>
        <v>470</v>
      </c>
      <c r="W12" s="11" t="s">
        <v>13</v>
      </c>
      <c r="AC12" s="13"/>
      <c r="AD12" s="14" t="str">
        <f t="shared" ref="AD12:AD73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3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19th</v>
      </c>
      <c r="AF13" s="16">
        <f t="shared" si="2"/>
        <v>20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92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3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34th</v>
      </c>
      <c r="AF14" s="29">
        <f t="shared" si="2"/>
        <v>35</v>
      </c>
      <c r="AG14" s="28">
        <v>60</v>
      </c>
      <c r="AH14" s="28" t="s">
        <v>23</v>
      </c>
      <c r="AI14" s="28">
        <f t="shared" si="3"/>
        <v>2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119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>
        <v>10</v>
      </c>
      <c r="P15" s="26">
        <v>10</v>
      </c>
      <c r="Q15" s="26"/>
      <c r="R15" s="26">
        <v>91</v>
      </c>
      <c r="S15" s="26">
        <v>112</v>
      </c>
      <c r="T15" s="26"/>
      <c r="U15" s="26"/>
      <c r="V15" s="26">
        <f t="shared" si="0"/>
        <v>263</v>
      </c>
      <c r="W15" s="27" t="s">
        <v>21</v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 t="shared" si="1"/>
        <v>1st</v>
      </c>
      <c r="AF15" s="29">
        <f t="shared" si="2"/>
        <v>11</v>
      </c>
      <c r="AG15" s="28">
        <v>60</v>
      </c>
      <c r="AH15" s="28" t="s">
        <v>23</v>
      </c>
      <c r="AI15" s="28">
        <f t="shared" si="3"/>
        <v>1</v>
      </c>
      <c r="AJ15" s="28" t="str">
        <f t="shared" si="9"/>
        <v/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123</v>
      </c>
      <c r="B16" s="33">
        <v>10</v>
      </c>
      <c r="C16" s="1">
        <v>10</v>
      </c>
      <c r="D16" s="1"/>
      <c r="E16" s="1"/>
      <c r="F16" s="1"/>
      <c r="G16" s="1"/>
      <c r="H16" s="1"/>
      <c r="I16" s="1"/>
      <c r="J16" s="1"/>
      <c r="K16" s="1"/>
      <c r="L16" s="1"/>
      <c r="M16" s="1">
        <v>10</v>
      </c>
      <c r="N16" s="1"/>
      <c r="O16" s="1"/>
      <c r="P16" s="1"/>
      <c r="Q16" s="1"/>
      <c r="R16" s="1">
        <v>10</v>
      </c>
      <c r="S16" s="1"/>
      <c r="T16" s="1">
        <v>10</v>
      </c>
      <c r="U16" s="1"/>
      <c r="V16" s="1">
        <f t="shared" si="0"/>
        <v>50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21st</v>
      </c>
      <c r="AF16" s="16">
        <f t="shared" si="2"/>
        <v>29</v>
      </c>
      <c r="AG16" s="15">
        <v>4</v>
      </c>
      <c r="AH16" s="15" t="s">
        <v>15</v>
      </c>
      <c r="AI16" s="15">
        <f t="shared" si="3"/>
        <v>1</v>
      </c>
      <c r="AJ16" s="15" t="str">
        <f t="shared" si="9"/>
        <v/>
      </c>
      <c r="AK16" s="13"/>
    </row>
    <row r="17" spans="1:45" ht="16" x14ac:dyDescent="0.2">
      <c r="A17" s="30" t="s">
        <v>68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10</v>
      </c>
      <c r="T17" s="1"/>
      <c r="U17" s="1"/>
      <c r="V17" s="1">
        <f t="shared" si="0"/>
        <v>87</v>
      </c>
      <c r="W17" s="11"/>
      <c r="AC17" s="13"/>
      <c r="AD17" s="14" t="str">
        <f t="shared" si="8"/>
        <v/>
      </c>
      <c r="AE17" s="15" t="str">
        <f t="shared" si="1"/>
        <v>21st</v>
      </c>
      <c r="AF17" s="16">
        <f t="shared" si="2"/>
        <v>25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69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37</v>
      </c>
      <c r="AG18" s="15">
        <v>7</v>
      </c>
      <c r="AH18" s="15" t="s">
        <v>18</v>
      </c>
      <c r="AI18" s="15">
        <f t="shared" si="3"/>
        <v>29</v>
      </c>
      <c r="AJ18" s="15" t="str">
        <f t="shared" si="9"/>
        <v>=</v>
      </c>
      <c r="AK18" s="13"/>
    </row>
    <row r="19" spans="1:45" ht="16" x14ac:dyDescent="0.2">
      <c r="A19" s="30" t="s">
        <v>70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37</v>
      </c>
      <c r="AG19" s="15">
        <v>9</v>
      </c>
      <c r="AH19" s="15" t="s">
        <v>20</v>
      </c>
      <c r="AI19" s="15">
        <f t="shared" si="3"/>
        <v>29</v>
      </c>
      <c r="AJ19" s="15" t="str">
        <f t="shared" si="9"/>
        <v>=</v>
      </c>
      <c r="AK19" s="13"/>
    </row>
    <row r="20" spans="1:45" ht="16" x14ac:dyDescent="0.2">
      <c r="A20" s="30" t="s">
        <v>71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>
        <v>36</v>
      </c>
      <c r="P20" s="1">
        <v>62</v>
      </c>
      <c r="Q20" s="1">
        <v>46</v>
      </c>
      <c r="R20" s="1">
        <v>10</v>
      </c>
      <c r="S20" s="1">
        <v>10</v>
      </c>
      <c r="T20" s="1">
        <v>10</v>
      </c>
      <c r="U20" s="1"/>
      <c r="V20" s="1">
        <f t="shared" si="0"/>
        <v>410</v>
      </c>
      <c r="W20" s="11" t="s">
        <v>14</v>
      </c>
      <c r="AC20" s="13"/>
      <c r="AD20" s="14" t="str">
        <f t="shared" si="8"/>
        <v>1st</v>
      </c>
      <c r="AE20" s="15" t="str">
        <f t="shared" si="1"/>
        <v>1st</v>
      </c>
      <c r="AF20" s="16">
        <f t="shared" si="2"/>
        <v>3</v>
      </c>
      <c r="AG20" s="15">
        <v>10</v>
      </c>
      <c r="AH20" s="15" t="s">
        <v>21</v>
      </c>
      <c r="AI20" s="15">
        <f t="shared" si="3"/>
        <v>1</v>
      </c>
      <c r="AJ20" s="15" t="str">
        <f t="shared" si="9"/>
        <v/>
      </c>
      <c r="AK20" s="13"/>
    </row>
    <row r="21" spans="1:45" ht="16" x14ac:dyDescent="0.2">
      <c r="A21" s="30" t="s">
        <v>72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>
        <v>33</v>
      </c>
      <c r="P21" s="1">
        <v>35</v>
      </c>
      <c r="Q21" s="1">
        <v>30</v>
      </c>
      <c r="R21" s="1"/>
      <c r="S21" s="1"/>
      <c r="T21" s="1"/>
      <c r="U21" s="1"/>
      <c r="V21" s="1">
        <f t="shared" si="0"/>
        <v>363</v>
      </c>
      <c r="W21" s="11" t="s">
        <v>16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5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73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>
        <v>10</v>
      </c>
      <c r="P22" s="1">
        <v>24</v>
      </c>
      <c r="Q22" s="1">
        <v>10</v>
      </c>
      <c r="R22" s="1"/>
      <c r="S22" s="1">
        <v>10</v>
      </c>
      <c r="T22" s="1">
        <v>10</v>
      </c>
      <c r="U22" s="1"/>
      <c r="V22" s="1">
        <f t="shared" ref="V22" si="11">SUM(B22:U22)</f>
        <v>400</v>
      </c>
      <c r="W22" s="11" t="s">
        <v>15</v>
      </c>
      <c r="AD22" s="11" t="str">
        <f t="shared" si="8"/>
        <v>1st</v>
      </c>
      <c r="AE22" s="22" t="str">
        <f t="shared" si="1"/>
        <v>1st</v>
      </c>
      <c r="AF22" s="23">
        <f t="shared" si="2"/>
        <v>4</v>
      </c>
      <c r="AG22" s="22">
        <v>60</v>
      </c>
      <c r="AH22" s="22" t="s">
        <v>23</v>
      </c>
      <c r="AI22" s="22">
        <f t="shared" si="3"/>
        <v>1</v>
      </c>
      <c r="AJ22" s="22" t="str">
        <f t="shared" si="9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74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21st</v>
      </c>
      <c r="AF23" s="23">
        <f t="shared" si="2"/>
        <v>27</v>
      </c>
      <c r="AG23" s="22">
        <v>13</v>
      </c>
      <c r="AH23" s="22" t="s">
        <v>24</v>
      </c>
      <c r="AI23" s="22">
        <f t="shared" si="3"/>
        <v>1</v>
      </c>
      <c r="AJ23" s="22" t="str">
        <f t="shared" si="9"/>
        <v/>
      </c>
    </row>
    <row r="24" spans="1:45" ht="16" x14ac:dyDescent="0.2">
      <c r="A24" s="30" t="s">
        <v>75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>
        <v>10</v>
      </c>
      <c r="P24" s="1">
        <v>14</v>
      </c>
      <c r="Q24" s="1">
        <v>30</v>
      </c>
      <c r="R24" s="1"/>
      <c r="S24" s="1">
        <v>10</v>
      </c>
      <c r="T24" s="1"/>
      <c r="U24" s="1"/>
      <c r="V24" s="1">
        <f t="shared" si="0"/>
        <v>332</v>
      </c>
      <c r="W24" s="11" t="s">
        <v>18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7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76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>
        <v>10</v>
      </c>
      <c r="P25" s="1"/>
      <c r="Q25" s="1"/>
      <c r="R25" s="1"/>
      <c r="S25" s="1">
        <v>10</v>
      </c>
      <c r="T25" s="1"/>
      <c r="U25" s="1"/>
      <c r="V25" s="1">
        <f t="shared" ref="V25:V26" si="12">SUM(B25:U25)</f>
        <v>225</v>
      </c>
      <c r="W25" s="11"/>
      <c r="AD25" s="11" t="str">
        <f t="shared" si="8"/>
        <v/>
      </c>
      <c r="AE25" s="22" t="str">
        <f t="shared" si="1"/>
        <v>14th</v>
      </c>
      <c r="AF25" s="23">
        <f t="shared" si="2"/>
        <v>14</v>
      </c>
      <c r="AG25" s="22">
        <v>60</v>
      </c>
      <c r="AH25" s="22" t="s">
        <v>23</v>
      </c>
      <c r="AI25" s="22">
        <f t="shared" si="3"/>
        <v>2</v>
      </c>
      <c r="AJ25" s="22" t="str">
        <f t="shared" si="9"/>
        <v>=</v>
      </c>
    </row>
    <row r="26" spans="1:45" ht="16" x14ac:dyDescent="0.2">
      <c r="A26" s="30" t="s">
        <v>77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12"/>
        <v>141</v>
      </c>
      <c r="W26" s="11" t="str">
        <f t="shared" si="10"/>
        <v/>
      </c>
      <c r="AD26" s="11" t="str">
        <f t="shared" si="8"/>
        <v/>
      </c>
      <c r="AE26" s="22" t="str">
        <f t="shared" si="1"/>
        <v>21st</v>
      </c>
      <c r="AF26" s="23">
        <f t="shared" si="2"/>
        <v>24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78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37</v>
      </c>
      <c r="AG27" s="15">
        <v>16</v>
      </c>
      <c r="AH27" s="15" t="s">
        <v>26</v>
      </c>
      <c r="AI27" s="15">
        <f t="shared" si="3"/>
        <v>29</v>
      </c>
      <c r="AJ27" s="15" t="str">
        <f t="shared" si="9"/>
        <v>=</v>
      </c>
      <c r="AK27" s="13"/>
    </row>
    <row r="28" spans="1:45" ht="16" x14ac:dyDescent="0.2">
      <c r="A28" s="30" t="s">
        <v>93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32nd</v>
      </c>
      <c r="AF28" s="16">
        <f t="shared" si="2"/>
        <v>32</v>
      </c>
      <c r="AG28" s="15">
        <v>19</v>
      </c>
      <c r="AH28" s="15" t="s">
        <v>27</v>
      </c>
      <c r="AI28" s="15">
        <f t="shared" si="3"/>
        <v>3</v>
      </c>
      <c r="AJ28" s="15" t="str">
        <f t="shared" si="9"/>
        <v>=</v>
      </c>
      <c r="AK28" s="13"/>
    </row>
    <row r="29" spans="1:45" ht="16" x14ac:dyDescent="0.2">
      <c r="A29" s="30" t="s">
        <v>79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30th</v>
      </c>
      <c r="AF29" s="16">
        <f t="shared" si="2"/>
        <v>30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80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>
        <v>30</v>
      </c>
      <c r="Q30" s="26">
        <v>10</v>
      </c>
      <c r="R30" s="26">
        <v>51</v>
      </c>
      <c r="S30" s="26">
        <v>41</v>
      </c>
      <c r="T30" s="26"/>
      <c r="U30" s="26"/>
      <c r="V30" s="26">
        <f t="shared" si="0"/>
        <v>142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21st</v>
      </c>
      <c r="AF30" s="29">
        <f t="shared" si="2"/>
        <v>23</v>
      </c>
      <c r="AG30" s="28">
        <v>60</v>
      </c>
      <c r="AH30" s="28" t="s">
        <v>23</v>
      </c>
      <c r="AI30" s="28">
        <f t="shared" si="3"/>
        <v>1</v>
      </c>
      <c r="AJ30" s="28" t="str">
        <f t="shared" si="9"/>
        <v/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1" t="s">
        <v>121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>
        <v>10</v>
      </c>
      <c r="T31" s="26"/>
      <c r="U31" s="26"/>
      <c r="V31" s="26">
        <f t="shared" ref="V31:V32" si="13">SUM(B31:U31)</f>
        <v>10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>VLOOKUP(AF31,$AG$8:$AH$74,2,1)</f>
        <v>34th</v>
      </c>
      <c r="AF31" s="29">
        <f>RANK(V31,$V$8:$V$74,0)</f>
        <v>35</v>
      </c>
      <c r="AG31" s="28">
        <v>60</v>
      </c>
      <c r="AH31" s="28" t="s">
        <v>23</v>
      </c>
      <c r="AI31" s="28">
        <f>COUNTIF($AF$8:$AF$74,AF31)</f>
        <v>2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1" t="s">
        <v>122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>
        <v>10</v>
      </c>
      <c r="P32" s="26"/>
      <c r="Q32" s="26"/>
      <c r="R32" s="26"/>
      <c r="S32" s="26">
        <v>305</v>
      </c>
      <c r="T32" s="26">
        <v>10</v>
      </c>
      <c r="U32" s="26"/>
      <c r="V32" s="26">
        <f t="shared" si="13"/>
        <v>325</v>
      </c>
      <c r="W32" s="27" t="s">
        <v>19</v>
      </c>
      <c r="X32" s="24"/>
      <c r="Y32" s="24"/>
      <c r="Z32" s="24"/>
      <c r="AA32" s="24"/>
      <c r="AB32" s="24"/>
      <c r="AC32" s="24"/>
      <c r="AD32" s="27" t="str">
        <f t="shared" si="8"/>
        <v>1st</v>
      </c>
      <c r="AE32" s="28" t="str">
        <f>VLOOKUP(AF32,$AG$8:$AH$74,2,1)</f>
        <v>1st</v>
      </c>
      <c r="AF32" s="29">
        <f>RANK(V32,$V$8:$V$74,0)</f>
        <v>8</v>
      </c>
      <c r="AG32" s="28">
        <v>60</v>
      </c>
      <c r="AH32" s="28" t="s">
        <v>23</v>
      </c>
      <c r="AI32" s="28">
        <f>COUNTIF($AF$8:$AF$74,AF32)</f>
        <v>1</v>
      </c>
      <c r="AJ32" s="28" t="str">
        <f t="shared" si="9"/>
        <v/>
      </c>
      <c r="AK32" s="24"/>
      <c r="AL32" s="24"/>
      <c r="AM32" s="24"/>
      <c r="AN32" s="24"/>
      <c r="AO32" s="24"/>
      <c r="AP32" s="24"/>
      <c r="AQ32" s="24"/>
      <c r="AR32" s="24"/>
      <c r="AS32" s="24"/>
    </row>
    <row r="33" spans="1:45" ht="16" x14ac:dyDescent="0.2">
      <c r="A33" s="30" t="s">
        <v>114</v>
      </c>
      <c r="B33" s="26">
        <v>10</v>
      </c>
      <c r="C33" s="26">
        <v>10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f t="shared" si="0"/>
        <v>20</v>
      </c>
      <c r="W33" s="27" t="str">
        <f t="shared" si="10"/>
        <v/>
      </c>
      <c r="X33" s="24"/>
      <c r="Y33" s="24"/>
      <c r="Z33" s="24"/>
      <c r="AA33" s="24"/>
      <c r="AB33" s="24"/>
      <c r="AC33" s="24"/>
      <c r="AD33" s="27" t="str">
        <f t="shared" si="8"/>
        <v/>
      </c>
      <c r="AE33" s="28" t="str">
        <f t="shared" si="1"/>
        <v>32nd</v>
      </c>
      <c r="AF33" s="29">
        <f t="shared" si="2"/>
        <v>32</v>
      </c>
      <c r="AG33" s="28">
        <v>22</v>
      </c>
      <c r="AH33" s="28" t="s">
        <v>29</v>
      </c>
      <c r="AI33" s="28">
        <f t="shared" si="3"/>
        <v>3</v>
      </c>
      <c r="AJ33" s="28" t="str">
        <f t="shared" si="9"/>
        <v>=</v>
      </c>
      <c r="AK33" s="24"/>
      <c r="AL33" s="24"/>
      <c r="AM33" s="24"/>
      <c r="AN33" s="24"/>
      <c r="AO33" s="24"/>
      <c r="AP33" s="24"/>
      <c r="AQ33" s="24"/>
      <c r="AR33" s="24"/>
      <c r="AS33" s="24"/>
    </row>
    <row r="34" spans="1:45" ht="16" x14ac:dyDescent="0.2">
      <c r="A34" s="30" t="s">
        <v>116</v>
      </c>
      <c r="B34" s="1">
        <v>10</v>
      </c>
      <c r="C34" s="1">
        <v>30</v>
      </c>
      <c r="D34" s="1"/>
      <c r="E34" s="1">
        <v>10</v>
      </c>
      <c r="F34" s="1">
        <v>10</v>
      </c>
      <c r="G34" s="1">
        <v>10</v>
      </c>
      <c r="H34" s="1">
        <v>10</v>
      </c>
      <c r="I34" s="1"/>
      <c r="J34" s="1"/>
      <c r="K34" s="1"/>
      <c r="L34" s="1">
        <v>10</v>
      </c>
      <c r="M34" s="1">
        <v>10</v>
      </c>
      <c r="N34" s="1">
        <v>14</v>
      </c>
      <c r="O34" s="1"/>
      <c r="P34" s="1">
        <v>40</v>
      </c>
      <c r="Q34" s="1">
        <v>10</v>
      </c>
      <c r="R34" s="1">
        <v>10</v>
      </c>
      <c r="S34" s="1">
        <v>10</v>
      </c>
      <c r="T34" s="1">
        <v>23</v>
      </c>
      <c r="U34" s="1"/>
      <c r="V34" s="1">
        <f t="shared" si="0"/>
        <v>207</v>
      </c>
      <c r="W34" s="11"/>
      <c r="AC34" s="13"/>
      <c r="AD34" s="14" t="str">
        <f t="shared" si="8"/>
        <v/>
      </c>
      <c r="AE34" s="15" t="str">
        <f t="shared" si="1"/>
        <v>14th</v>
      </c>
      <c r="AF34" s="16">
        <f t="shared" si="2"/>
        <v>18</v>
      </c>
      <c r="AG34" s="15">
        <v>23</v>
      </c>
      <c r="AH34" s="15" t="s">
        <v>30</v>
      </c>
      <c r="AI34" s="15">
        <f t="shared" si="3"/>
        <v>1</v>
      </c>
      <c r="AJ34" s="15" t="str">
        <f t="shared" si="9"/>
        <v/>
      </c>
      <c r="AK34" s="13"/>
    </row>
    <row r="35" spans="1:45" ht="16" x14ac:dyDescent="0.2">
      <c r="A35" s="30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>
        <v>10</v>
      </c>
      <c r="L35" s="1"/>
      <c r="M35" s="1"/>
      <c r="N35" s="1"/>
      <c r="O35" s="1">
        <v>10</v>
      </c>
      <c r="P35" s="1"/>
      <c r="Q35" s="1"/>
      <c r="R35" s="1"/>
      <c r="S35" s="1"/>
      <c r="T35" s="1"/>
      <c r="U35" s="1"/>
      <c r="V35" s="1">
        <f t="shared" si="0"/>
        <v>20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32nd</v>
      </c>
      <c r="AF35" s="16">
        <f t="shared" si="2"/>
        <v>32</v>
      </c>
      <c r="AG35" s="15">
        <v>24</v>
      </c>
      <c r="AH35" s="15" t="s">
        <v>31</v>
      </c>
      <c r="AI35" s="15">
        <f t="shared" si="3"/>
        <v>3</v>
      </c>
      <c r="AJ35" s="15" t="str">
        <f t="shared" si="9"/>
        <v>=</v>
      </c>
      <c r="AK35" s="13"/>
    </row>
    <row r="36" spans="1:45" ht="16" x14ac:dyDescent="0.2">
      <c r="A36" s="31" t="s">
        <v>115</v>
      </c>
      <c r="B36" s="25">
        <v>10</v>
      </c>
      <c r="C36" s="26">
        <v>10</v>
      </c>
      <c r="D36" s="26"/>
      <c r="E36" s="26"/>
      <c r="F36" s="26"/>
      <c r="G36" s="26"/>
      <c r="H36" s="26"/>
      <c r="I36" s="26">
        <v>10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30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 t="shared" si="1"/>
        <v>30th</v>
      </c>
      <c r="AF36" s="29">
        <f t="shared" si="2"/>
        <v>30</v>
      </c>
      <c r="AG36" s="28">
        <v>60</v>
      </c>
      <c r="AH36" s="28" t="s">
        <v>23</v>
      </c>
      <c r="AI36" s="28">
        <f t="shared" si="3"/>
        <v>2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</row>
    <row r="37" spans="1:45" ht="16" x14ac:dyDescent="0.2">
      <c r="A37" s="31" t="s">
        <v>120</v>
      </c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>
        <v>50</v>
      </c>
      <c r="O37" s="26"/>
      <c r="P37" s="26"/>
      <c r="Q37" s="26">
        <v>10</v>
      </c>
      <c r="R37" s="26"/>
      <c r="S37" s="26"/>
      <c r="T37" s="26"/>
      <c r="U37" s="26"/>
      <c r="V37" s="26">
        <f t="shared" si="0"/>
        <v>60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>VLOOKUP(AF37,$AG$8:$AH$74,2,1)</f>
        <v>21st</v>
      </c>
      <c r="AF37" s="29">
        <f>RANK(V37,$V$8:$V$74,0)</f>
        <v>28</v>
      </c>
      <c r="AG37" s="28">
        <v>60</v>
      </c>
      <c r="AH37" s="28" t="s">
        <v>23</v>
      </c>
      <c r="AI37" s="28">
        <f>COUNTIF($AF$8:$AF$74,AF37)</f>
        <v>1</v>
      </c>
      <c r="AJ37" s="28" t="str">
        <f t="shared" si="9"/>
        <v/>
      </c>
      <c r="AK37" s="24"/>
      <c r="AL37" s="24"/>
      <c r="AM37" s="24"/>
      <c r="AN37" s="24"/>
      <c r="AO37" s="24"/>
      <c r="AP37" s="24"/>
      <c r="AQ37" s="24"/>
      <c r="AR37" s="24"/>
    </row>
    <row r="38" spans="1:45" ht="16" x14ac:dyDescent="0.2">
      <c r="A38" s="31" t="s">
        <v>82</v>
      </c>
      <c r="B38" s="1"/>
      <c r="C38" s="1"/>
      <c r="D38" s="1"/>
      <c r="E38" s="1"/>
      <c r="F38" s="1"/>
      <c r="G38" s="1">
        <v>30</v>
      </c>
      <c r="H38" s="1">
        <v>40</v>
      </c>
      <c r="I38" s="1"/>
      <c r="J38" s="1"/>
      <c r="K38" s="1">
        <v>40</v>
      </c>
      <c r="L38" s="1"/>
      <c r="M38" s="1">
        <v>40</v>
      </c>
      <c r="N38" s="1"/>
      <c r="O38" s="1">
        <v>40</v>
      </c>
      <c r="P38" s="1"/>
      <c r="Q38" s="1"/>
      <c r="R38" s="1"/>
      <c r="S38" s="1">
        <v>30</v>
      </c>
      <c r="T38" s="1"/>
      <c r="U38" s="1"/>
      <c r="V38" s="1">
        <f t="shared" si="0"/>
        <v>220</v>
      </c>
      <c r="W38" s="11" t="str">
        <f t="shared" si="10"/>
        <v/>
      </c>
      <c r="AC38" s="13"/>
      <c r="AD38" s="14" t="str">
        <f t="shared" si="8"/>
        <v/>
      </c>
      <c r="AE38" s="15" t="str">
        <f t="shared" si="1"/>
        <v>14th</v>
      </c>
      <c r="AF38" s="16">
        <f t="shared" si="2"/>
        <v>16</v>
      </c>
      <c r="AG38" s="15">
        <v>27</v>
      </c>
      <c r="AH38" s="15" t="s">
        <v>32</v>
      </c>
      <c r="AI38" s="15">
        <f t="shared" si="3"/>
        <v>1</v>
      </c>
      <c r="AJ38" s="15" t="str">
        <f t="shared" si="9"/>
        <v/>
      </c>
      <c r="AK38" s="13"/>
    </row>
    <row r="39" spans="1:45" ht="16" x14ac:dyDescent="0.2">
      <c r="A39" s="30" t="s">
        <v>83</v>
      </c>
      <c r="B39" s="1"/>
      <c r="C39" s="1">
        <v>30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10</v>
      </c>
      <c r="O39" s="1"/>
      <c r="P39" s="1">
        <v>45</v>
      </c>
      <c r="Q39" s="1">
        <v>64</v>
      </c>
      <c r="R39" s="1">
        <v>61</v>
      </c>
      <c r="S39" s="1">
        <v>5</v>
      </c>
      <c r="T39" s="1">
        <v>10</v>
      </c>
      <c r="U39" s="1"/>
      <c r="V39" s="1">
        <f t="shared" si="0"/>
        <v>225</v>
      </c>
      <c r="W39" s="11"/>
      <c r="AC39" s="13"/>
      <c r="AD39" s="14" t="str">
        <f t="shared" si="8"/>
        <v/>
      </c>
      <c r="AE39" s="15" t="str">
        <f t="shared" si="1"/>
        <v>14th</v>
      </c>
      <c r="AF39" s="16">
        <f t="shared" si="2"/>
        <v>14</v>
      </c>
      <c r="AG39" s="15">
        <v>28</v>
      </c>
      <c r="AH39" s="15" t="s">
        <v>33</v>
      </c>
      <c r="AI39" s="15">
        <f t="shared" si="3"/>
        <v>2</v>
      </c>
      <c r="AJ39" s="15" t="str">
        <f t="shared" si="9"/>
        <v>=</v>
      </c>
      <c r="AK39" s="13"/>
    </row>
    <row r="40" spans="1:45" ht="16" x14ac:dyDescent="0.2">
      <c r="A40" s="31" t="s">
        <v>117</v>
      </c>
      <c r="B40" s="25"/>
      <c r="C40" s="26"/>
      <c r="D40" s="26"/>
      <c r="E40" s="26">
        <v>10</v>
      </c>
      <c r="F40" s="26">
        <v>10</v>
      </c>
      <c r="G40" s="1">
        <v>10</v>
      </c>
      <c r="H40" s="26">
        <v>10</v>
      </c>
      <c r="I40" s="26"/>
      <c r="J40" s="26">
        <v>86</v>
      </c>
      <c r="K40" s="26">
        <v>10</v>
      </c>
      <c r="L40" s="26">
        <v>47</v>
      </c>
      <c r="M40" s="26"/>
      <c r="N40" s="26">
        <v>18</v>
      </c>
      <c r="O40" s="26">
        <v>55</v>
      </c>
      <c r="P40" s="26">
        <v>13</v>
      </c>
      <c r="Q40" s="26">
        <v>39</v>
      </c>
      <c r="R40" s="26">
        <v>30</v>
      </c>
      <c r="S40" s="26"/>
      <c r="T40" s="26">
        <v>10</v>
      </c>
      <c r="U40" s="26"/>
      <c r="V40" s="26">
        <f t="shared" ref="V40" si="14">SUM(B40:U40)</f>
        <v>348</v>
      </c>
      <c r="W40" s="27" t="s">
        <v>17</v>
      </c>
      <c r="X40" s="24"/>
      <c r="Y40" s="24"/>
      <c r="Z40" s="24"/>
      <c r="AA40" s="24"/>
      <c r="AB40" s="24"/>
      <c r="AC40" s="24"/>
      <c r="AD40" s="27" t="str">
        <f t="shared" si="8"/>
        <v>1st</v>
      </c>
      <c r="AE40" s="28" t="str">
        <f t="shared" si="1"/>
        <v>1st</v>
      </c>
      <c r="AF40" s="29">
        <f t="shared" si="2"/>
        <v>6</v>
      </c>
      <c r="AG40" s="28">
        <v>60</v>
      </c>
      <c r="AH40" s="28" t="s">
        <v>23</v>
      </c>
      <c r="AI40" s="28">
        <f t="shared" si="3"/>
        <v>1</v>
      </c>
      <c r="AJ40" s="28" t="str">
        <f t="shared" si="9"/>
        <v/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1" t="s">
        <v>84</v>
      </c>
      <c r="B41" s="1"/>
      <c r="C41" s="1"/>
      <c r="D41" s="1"/>
      <c r="E41" s="1"/>
      <c r="F41" s="1">
        <v>15</v>
      </c>
      <c r="G41">
        <v>10</v>
      </c>
      <c r="H41" s="1">
        <v>48</v>
      </c>
      <c r="I41" s="1"/>
      <c r="J41" s="1">
        <v>63</v>
      </c>
      <c r="K41" s="1">
        <v>12</v>
      </c>
      <c r="L41" s="1">
        <v>37</v>
      </c>
      <c r="M41" s="1"/>
      <c r="N41" s="1">
        <v>30</v>
      </c>
      <c r="O41" s="1">
        <v>10</v>
      </c>
      <c r="P41" s="1"/>
      <c r="Q41" s="1">
        <v>22</v>
      </c>
      <c r="R41" s="1"/>
      <c r="S41" s="1">
        <v>14</v>
      </c>
      <c r="T41" s="1">
        <v>10</v>
      </c>
      <c r="U41" s="1"/>
      <c r="V41" s="1">
        <f t="shared" si="0"/>
        <v>271</v>
      </c>
      <c r="W41" s="11"/>
      <c r="AC41" s="13"/>
      <c r="AD41" s="14" t="str">
        <f t="shared" si="8"/>
        <v>1st</v>
      </c>
      <c r="AE41" s="15" t="str">
        <f t="shared" si="1"/>
        <v>1st</v>
      </c>
      <c r="AF41" s="16">
        <f t="shared" si="2"/>
        <v>10</v>
      </c>
      <c r="AG41" s="15">
        <v>30</v>
      </c>
      <c r="AH41" s="15" t="s">
        <v>34</v>
      </c>
      <c r="AI41" s="15">
        <f t="shared" si="3"/>
        <v>1</v>
      </c>
      <c r="AJ41" s="15" t="str">
        <f t="shared" si="9"/>
        <v/>
      </c>
      <c r="AK41" s="13"/>
    </row>
    <row r="42" spans="1:45" ht="16" x14ac:dyDescent="0.2">
      <c r="A42" s="31" t="s">
        <v>85</v>
      </c>
      <c r="B42" s="1"/>
      <c r="C42" s="1"/>
      <c r="D42" s="1"/>
      <c r="E42" s="1"/>
      <c r="F42" s="1">
        <v>22</v>
      </c>
      <c r="G42" s="1">
        <v>10</v>
      </c>
      <c r="H42" s="1">
        <v>50</v>
      </c>
      <c r="I42" s="1"/>
      <c r="J42" s="1">
        <v>70</v>
      </c>
      <c r="K42" s="1"/>
      <c r="L42" s="1"/>
      <c r="M42" s="1"/>
      <c r="N42" s="1">
        <v>10</v>
      </c>
      <c r="O42" s="1"/>
      <c r="P42" s="1"/>
      <c r="Q42" s="1">
        <v>23</v>
      </c>
      <c r="R42" s="1"/>
      <c r="S42" s="1">
        <v>10</v>
      </c>
      <c r="T42" s="1"/>
      <c r="U42" s="1"/>
      <c r="V42" s="1">
        <f t="shared" si="0"/>
        <v>195</v>
      </c>
      <c r="W42" s="11"/>
      <c r="AC42" s="13"/>
      <c r="AD42" s="14" t="str">
        <f t="shared" si="8"/>
        <v/>
      </c>
      <c r="AE42" s="15" t="str">
        <f t="shared" si="1"/>
        <v>19th</v>
      </c>
      <c r="AF42" s="16">
        <f t="shared" si="2"/>
        <v>19</v>
      </c>
      <c r="AG42" s="15">
        <v>31</v>
      </c>
      <c r="AH42" s="15" t="s">
        <v>35</v>
      </c>
      <c r="AI42" s="15">
        <f t="shared" si="3"/>
        <v>1</v>
      </c>
      <c r="AJ42" s="15" t="str">
        <f t="shared" si="9"/>
        <v/>
      </c>
      <c r="AK42" s="13"/>
    </row>
    <row r="43" spans="1:45" ht="16" x14ac:dyDescent="0.2">
      <c r="A43" s="30" t="s">
        <v>86</v>
      </c>
      <c r="B43" s="1">
        <v>10</v>
      </c>
      <c r="C43" s="1">
        <v>31</v>
      </c>
      <c r="D43" s="1"/>
      <c r="E43" s="1">
        <v>10</v>
      </c>
      <c r="F43" s="1">
        <v>18</v>
      </c>
      <c r="G43" s="1"/>
      <c r="H43" s="1">
        <v>10</v>
      </c>
      <c r="I43" s="1"/>
      <c r="J43" s="1">
        <v>46</v>
      </c>
      <c r="K43" s="1">
        <v>38</v>
      </c>
      <c r="L43" s="1"/>
      <c r="M43" s="1">
        <v>14</v>
      </c>
      <c r="N43" s="1">
        <v>10</v>
      </c>
      <c r="O43" s="1"/>
      <c r="P43" s="1"/>
      <c r="Q43" s="1">
        <v>23</v>
      </c>
      <c r="R43" s="1"/>
      <c r="S43" s="1">
        <v>10</v>
      </c>
      <c r="T43" s="1">
        <v>30</v>
      </c>
      <c r="U43" s="1"/>
      <c r="V43" s="1">
        <f t="shared" si="0"/>
        <v>250</v>
      </c>
      <c r="W43" s="11"/>
      <c r="AC43" s="13"/>
      <c r="AD43" s="14" t="str">
        <f t="shared" si="8"/>
        <v/>
      </c>
      <c r="AE43" s="15" t="str">
        <f t="shared" si="1"/>
        <v>1st</v>
      </c>
      <c r="AF43" s="16">
        <f t="shared" si="2"/>
        <v>12</v>
      </c>
      <c r="AG43" s="15">
        <v>32</v>
      </c>
      <c r="AH43" s="15" t="s">
        <v>36</v>
      </c>
      <c r="AI43" s="15">
        <f t="shared" si="3"/>
        <v>1</v>
      </c>
      <c r="AJ43" s="15" t="str">
        <f t="shared" si="9"/>
        <v/>
      </c>
      <c r="AK43" s="13"/>
    </row>
    <row r="44" spans="1:45" ht="16" x14ac:dyDescent="0.2">
      <c r="A44" s="30" t="s">
        <v>87</v>
      </c>
      <c r="B44" s="1">
        <v>10</v>
      </c>
      <c r="C44" s="1">
        <v>18</v>
      </c>
      <c r="D44" s="1"/>
      <c r="E44" s="1">
        <v>10</v>
      </c>
      <c r="F44" s="1">
        <v>54</v>
      </c>
      <c r="G44" s="1"/>
      <c r="H44" s="1">
        <v>10</v>
      </c>
      <c r="I44" s="1"/>
      <c r="J44" s="1">
        <v>26</v>
      </c>
      <c r="K44" s="1"/>
      <c r="L44" s="1">
        <v>18</v>
      </c>
      <c r="M44" s="1"/>
      <c r="N44" s="1">
        <v>64</v>
      </c>
      <c r="O44" s="1">
        <v>38</v>
      </c>
      <c r="P44" s="1"/>
      <c r="Q44" s="1">
        <v>10</v>
      </c>
      <c r="R44" s="1"/>
      <c r="S44" s="1">
        <v>34</v>
      </c>
      <c r="T44" s="1">
        <v>10</v>
      </c>
      <c r="U44" s="1"/>
      <c r="V44" s="1">
        <f t="shared" si="0"/>
        <v>302</v>
      </c>
      <c r="W44" s="11" t="s">
        <v>20</v>
      </c>
      <c r="AC44" s="13"/>
      <c r="AD44" s="14" t="str">
        <f t="shared" si="8"/>
        <v>1st</v>
      </c>
      <c r="AE44" s="15" t="str">
        <f t="shared" ref="AE44:AE73" si="15">VLOOKUP(AF44,$AG$8:$AH$74,2,1)</f>
        <v>1st</v>
      </c>
      <c r="AF44" s="16">
        <f t="shared" ref="AF44:AF73" si="16">RANK(V44,$V$8:$V$74,0)</f>
        <v>9</v>
      </c>
      <c r="AG44" s="15">
        <v>33</v>
      </c>
      <c r="AH44" s="15" t="s">
        <v>37</v>
      </c>
      <c r="AI44" s="15">
        <f t="shared" ref="AI44:AI73" si="17">COUNTIF($AF$8:$AF$74,AF44)</f>
        <v>1</v>
      </c>
      <c r="AJ44" s="15" t="str">
        <f t="shared" si="9"/>
        <v/>
      </c>
      <c r="AK44" s="13"/>
    </row>
    <row r="45" spans="1:45" ht="16" x14ac:dyDescent="0.2">
      <c r="A45" s="30" t="s">
        <v>88</v>
      </c>
      <c r="B45" s="1"/>
      <c r="C45" s="1"/>
      <c r="D45" s="1"/>
      <c r="E45" s="1">
        <v>10</v>
      </c>
      <c r="F45" s="1"/>
      <c r="G45" s="1"/>
      <c r="H45" s="1"/>
      <c r="I45" s="1">
        <v>10</v>
      </c>
      <c r="J45" s="1"/>
      <c r="K45" s="1">
        <v>95</v>
      </c>
      <c r="L45" s="1"/>
      <c r="M45" s="1"/>
      <c r="N45" s="1"/>
      <c r="O45" s="1">
        <v>96</v>
      </c>
      <c r="P45" s="1"/>
      <c r="Q45" s="1"/>
      <c r="R45" s="1"/>
      <c r="S45" s="1"/>
      <c r="T45" s="1"/>
      <c r="U45" s="1"/>
      <c r="V45" s="1">
        <f t="shared" si="0"/>
        <v>211</v>
      </c>
      <c r="W45" s="11"/>
      <c r="AC45" s="13"/>
      <c r="AD45" s="14" t="str">
        <f t="shared" si="8"/>
        <v/>
      </c>
      <c r="AE45" s="15" t="str">
        <f t="shared" si="15"/>
        <v>14th</v>
      </c>
      <c r="AF45" s="16">
        <f t="shared" si="16"/>
        <v>17</v>
      </c>
      <c r="AG45" s="15">
        <v>34</v>
      </c>
      <c r="AH45" s="15" t="s">
        <v>38</v>
      </c>
      <c r="AI45" s="15">
        <f t="shared" si="17"/>
        <v>1</v>
      </c>
      <c r="AJ45" s="15" t="str">
        <f t="shared" si="9"/>
        <v/>
      </c>
      <c r="AK45" s="13"/>
    </row>
    <row r="46" spans="1:45" ht="16" x14ac:dyDescent="0.2">
      <c r="A46" s="30" t="s">
        <v>89</v>
      </c>
      <c r="B46" s="4"/>
      <c r="C46" s="1"/>
      <c r="D46" s="1"/>
      <c r="E46" s="1"/>
      <c r="F46" s="1"/>
      <c r="G46" s="1"/>
      <c r="H46" s="1">
        <v>10</v>
      </c>
      <c r="I46" s="1">
        <v>10</v>
      </c>
      <c r="J46" s="1"/>
      <c r="K46" s="1">
        <v>10</v>
      </c>
      <c r="L46" s="1"/>
      <c r="M46" s="1"/>
      <c r="N46" s="1">
        <v>10</v>
      </c>
      <c r="O46" s="1">
        <v>10</v>
      </c>
      <c r="P46" s="1">
        <v>10</v>
      </c>
      <c r="Q46" s="1">
        <v>10</v>
      </c>
      <c r="R46" s="1">
        <v>30</v>
      </c>
      <c r="S46" s="1">
        <v>40</v>
      </c>
      <c r="T46" s="1">
        <v>10</v>
      </c>
      <c r="U46" s="1"/>
      <c r="V46" s="1">
        <f t="shared" ref="V46" si="18">SUM(B46:U46)</f>
        <v>150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5"/>
        <v>21st</v>
      </c>
      <c r="AF46" s="16">
        <f t="shared" si="16"/>
        <v>21</v>
      </c>
      <c r="AG46" s="15">
        <v>60</v>
      </c>
      <c r="AH46" s="15" t="s">
        <v>23</v>
      </c>
      <c r="AI46" s="15">
        <f t="shared" si="17"/>
        <v>2</v>
      </c>
      <c r="AJ46" s="15" t="str">
        <f t="shared" si="9"/>
        <v>=</v>
      </c>
      <c r="AK46" s="13"/>
    </row>
    <row r="47" spans="1:45" ht="16" x14ac:dyDescent="0.2">
      <c r="A47" s="30" t="s">
        <v>90</v>
      </c>
      <c r="B47" s="1">
        <v>129</v>
      </c>
      <c r="C47" s="1">
        <v>25</v>
      </c>
      <c r="D47" s="1"/>
      <c r="E47" s="1">
        <v>10</v>
      </c>
      <c r="F47" s="1">
        <v>30</v>
      </c>
      <c r="G47" s="1">
        <v>154</v>
      </c>
      <c r="H47" s="1">
        <v>10</v>
      </c>
      <c r="I47" s="1">
        <v>60</v>
      </c>
      <c r="J47" s="1">
        <v>24</v>
      </c>
      <c r="K47" s="1">
        <v>43</v>
      </c>
      <c r="L47" s="1">
        <v>104</v>
      </c>
      <c r="M47" s="1">
        <v>40</v>
      </c>
      <c r="N47" s="1"/>
      <c r="O47" s="1">
        <v>10</v>
      </c>
      <c r="P47" s="1">
        <v>10</v>
      </c>
      <c r="Q47" s="1"/>
      <c r="R47" s="1">
        <v>10</v>
      </c>
      <c r="S47" s="1">
        <v>10</v>
      </c>
      <c r="T47" s="1"/>
      <c r="U47" s="1"/>
      <c r="V47" s="1">
        <f t="shared" si="0"/>
        <v>669</v>
      </c>
      <c r="W47" s="11" t="s">
        <v>12</v>
      </c>
      <c r="AC47" s="13"/>
      <c r="AD47" s="14" t="str">
        <f t="shared" si="8"/>
        <v>1st</v>
      </c>
      <c r="AE47" s="15" t="str">
        <f t="shared" si="15"/>
        <v>1st</v>
      </c>
      <c r="AF47" s="16">
        <f t="shared" si="16"/>
        <v>1</v>
      </c>
      <c r="AG47" s="15">
        <v>38</v>
      </c>
      <c r="AH47" s="15" t="s">
        <v>39</v>
      </c>
      <c r="AI47" s="15">
        <f t="shared" si="17"/>
        <v>1</v>
      </c>
      <c r="AJ47" s="15" t="str">
        <f t="shared" si="9"/>
        <v/>
      </c>
      <c r="AK47" s="13"/>
    </row>
    <row r="48" spans="1:45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5"/>
        <v>34th</v>
      </c>
      <c r="AF48" s="16">
        <f t="shared" si="16"/>
        <v>37</v>
      </c>
      <c r="AG48" s="15">
        <v>39</v>
      </c>
      <c r="AH48" s="15" t="s">
        <v>40</v>
      </c>
      <c r="AI48" s="15">
        <f t="shared" si="17"/>
        <v>29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5"/>
        <v>34th</v>
      </c>
      <c r="AF49" s="16">
        <f t="shared" si="16"/>
        <v>37</v>
      </c>
      <c r="AG49" s="15">
        <v>40</v>
      </c>
      <c r="AH49" s="15" t="s">
        <v>41</v>
      </c>
      <c r="AI49" s="15">
        <f t="shared" si="17"/>
        <v>29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5"/>
        <v>34th</v>
      </c>
      <c r="AF50" s="16">
        <f t="shared" si="16"/>
        <v>37</v>
      </c>
      <c r="AG50" s="15">
        <v>41</v>
      </c>
      <c r="AH50" s="15" t="s">
        <v>42</v>
      </c>
      <c r="AI50" s="15">
        <f t="shared" si="17"/>
        <v>29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5"/>
        <v>34th</v>
      </c>
      <c r="AF51" s="16">
        <f t="shared" si="16"/>
        <v>37</v>
      </c>
      <c r="AG51" s="15">
        <v>42</v>
      </c>
      <c r="AH51" s="15" t="s">
        <v>43</v>
      </c>
      <c r="AI51" s="15">
        <f t="shared" si="17"/>
        <v>29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5"/>
        <v>34th</v>
      </c>
      <c r="AF52" s="16">
        <f t="shared" si="16"/>
        <v>37</v>
      </c>
      <c r="AG52" s="15">
        <v>43</v>
      </c>
      <c r="AH52" s="15" t="s">
        <v>44</v>
      </c>
      <c r="AI52" s="15">
        <f t="shared" si="17"/>
        <v>29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5"/>
        <v>34th</v>
      </c>
      <c r="AF53" s="16">
        <f t="shared" si="16"/>
        <v>37</v>
      </c>
      <c r="AG53" s="15">
        <v>44</v>
      </c>
      <c r="AH53" s="15" t="s">
        <v>45</v>
      </c>
      <c r="AI53" s="15">
        <f t="shared" si="17"/>
        <v>29</v>
      </c>
      <c r="AJ53" s="15" t="str">
        <f t="shared" si="9"/>
        <v>=</v>
      </c>
      <c r="AK53" s="13"/>
    </row>
    <row r="54" spans="1:44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34th</v>
      </c>
      <c r="AF54" s="16">
        <f t="shared" si="16"/>
        <v>37</v>
      </c>
      <c r="AG54" s="15">
        <v>45</v>
      </c>
      <c r="AH54" s="15" t="s">
        <v>46</v>
      </c>
      <c r="AI54" s="15">
        <f t="shared" si="17"/>
        <v>29</v>
      </c>
      <c r="AJ54" s="15" t="str">
        <f t="shared" si="9"/>
        <v>=</v>
      </c>
      <c r="AK54" s="13"/>
    </row>
    <row r="55" spans="1:44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34th</v>
      </c>
      <c r="AF55" s="16">
        <f t="shared" si="16"/>
        <v>37</v>
      </c>
      <c r="AG55" s="15">
        <v>46</v>
      </c>
      <c r="AH55" s="15" t="s">
        <v>47</v>
      </c>
      <c r="AI55" s="15">
        <f t="shared" si="17"/>
        <v>29</v>
      </c>
      <c r="AJ55" s="15" t="str">
        <f t="shared" si="9"/>
        <v>=</v>
      </c>
      <c r="AK55" s="13"/>
    </row>
    <row r="56" spans="1:44" ht="16" x14ac:dyDescent="0.2">
      <c r="A56" s="2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5"/>
        <v>34th</v>
      </c>
      <c r="AF56" s="16">
        <f t="shared" si="16"/>
        <v>37</v>
      </c>
      <c r="AG56" s="15">
        <v>47</v>
      </c>
      <c r="AH56" s="15" t="s">
        <v>48</v>
      </c>
      <c r="AI56" s="15">
        <f t="shared" si="17"/>
        <v>29</v>
      </c>
      <c r="AJ56" s="15" t="str">
        <f t="shared" si="9"/>
        <v>=</v>
      </c>
      <c r="AK56" s="13"/>
    </row>
    <row r="57" spans="1:44" ht="16" x14ac:dyDescent="0.2">
      <c r="A57" s="2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34th</v>
      </c>
      <c r="AF57" s="16">
        <f t="shared" si="16"/>
        <v>37</v>
      </c>
      <c r="AG57" s="15">
        <v>48</v>
      </c>
      <c r="AH57" s="15" t="s">
        <v>49</v>
      </c>
      <c r="AI57" s="15">
        <f t="shared" si="17"/>
        <v>29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34th</v>
      </c>
      <c r="AF58" s="16">
        <f t="shared" si="16"/>
        <v>37</v>
      </c>
      <c r="AG58" s="15">
        <v>49</v>
      </c>
      <c r="AH58" s="15" t="s">
        <v>50</v>
      </c>
      <c r="AI58" s="15">
        <f t="shared" si="17"/>
        <v>29</v>
      </c>
      <c r="AJ58" s="15" t="str">
        <f t="shared" si="9"/>
        <v>=</v>
      </c>
      <c r="AK58" s="13"/>
    </row>
    <row r="59" spans="1:44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34th</v>
      </c>
      <c r="AF59" s="16">
        <f t="shared" si="16"/>
        <v>37</v>
      </c>
      <c r="AG59" s="15">
        <v>50</v>
      </c>
      <c r="AH59" s="15" t="s">
        <v>51</v>
      </c>
      <c r="AI59" s="15">
        <f t="shared" si="17"/>
        <v>29</v>
      </c>
      <c r="AJ59" s="15" t="str">
        <f t="shared" si="9"/>
        <v>=</v>
      </c>
      <c r="AK59" s="13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34th</v>
      </c>
      <c r="AF60" s="16">
        <f t="shared" si="16"/>
        <v>37</v>
      </c>
      <c r="AG60" s="15">
        <v>51</v>
      </c>
      <c r="AH60" s="15" t="s">
        <v>52</v>
      </c>
      <c r="AI60" s="15">
        <f t="shared" si="17"/>
        <v>29</v>
      </c>
      <c r="AJ60" s="15" t="str">
        <f t="shared" si="9"/>
        <v>=</v>
      </c>
      <c r="AK60" s="13"/>
    </row>
    <row r="61" spans="1:44" ht="16" x14ac:dyDescent="0.2"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D61" s="11" t="str">
        <f t="shared" si="8"/>
        <v/>
      </c>
      <c r="AE61" s="22" t="str">
        <f t="shared" si="15"/>
        <v>34th</v>
      </c>
      <c r="AF61" s="23">
        <f t="shared" si="16"/>
        <v>37</v>
      </c>
      <c r="AG61" s="22">
        <v>60</v>
      </c>
      <c r="AH61" s="22" t="s">
        <v>23</v>
      </c>
      <c r="AI61" s="22">
        <f t="shared" si="17"/>
        <v>29</v>
      </c>
      <c r="AJ61" s="22" t="str">
        <f t="shared" si="9"/>
        <v>=</v>
      </c>
      <c r="AM61" s="17"/>
      <c r="AN61" s="17"/>
      <c r="AO61" s="17"/>
      <c r="AP61" s="17"/>
      <c r="AQ61" s="17"/>
      <c r="AR61" s="17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34th</v>
      </c>
      <c r="AF62" s="16">
        <f t="shared" si="16"/>
        <v>37</v>
      </c>
      <c r="AG62" s="15">
        <v>52</v>
      </c>
      <c r="AH62" s="15" t="s">
        <v>53</v>
      </c>
      <c r="AI62" s="15">
        <f t="shared" si="17"/>
        <v>29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34th</v>
      </c>
      <c r="AF63" s="16">
        <f t="shared" si="16"/>
        <v>37</v>
      </c>
      <c r="AG63" s="15">
        <v>53</v>
      </c>
      <c r="AH63" s="15" t="s">
        <v>54</v>
      </c>
      <c r="AI63" s="15">
        <f t="shared" si="17"/>
        <v>29</v>
      </c>
      <c r="AJ63" s="15" t="str">
        <f t="shared" si="9"/>
        <v>=</v>
      </c>
      <c r="AK63" s="13"/>
    </row>
    <row r="64" spans="1:44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34th</v>
      </c>
      <c r="AF64" s="16">
        <f t="shared" si="16"/>
        <v>37</v>
      </c>
      <c r="AG64" s="15">
        <v>54</v>
      </c>
      <c r="AH64" s="15" t="s">
        <v>55</v>
      </c>
      <c r="AI64" s="15">
        <f t="shared" si="17"/>
        <v>29</v>
      </c>
      <c r="AJ64" s="15" t="str">
        <f t="shared" si="9"/>
        <v>=</v>
      </c>
      <c r="AK64" s="13"/>
    </row>
    <row r="65" spans="1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34th</v>
      </c>
      <c r="AF65" s="16">
        <f t="shared" si="16"/>
        <v>37</v>
      </c>
      <c r="AG65" s="15">
        <v>55</v>
      </c>
      <c r="AH65" s="15" t="s">
        <v>56</v>
      </c>
      <c r="AI65" s="15">
        <f t="shared" si="17"/>
        <v>29</v>
      </c>
      <c r="AJ65" s="15" t="str">
        <f t="shared" si="9"/>
        <v>=</v>
      </c>
      <c r="AK65" s="13"/>
    </row>
    <row r="66" spans="1:44" ht="16" x14ac:dyDescent="0.2"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D66" s="11" t="str">
        <f t="shared" si="8"/>
        <v/>
      </c>
      <c r="AE66" s="22" t="str">
        <f t="shared" si="15"/>
        <v>34th</v>
      </c>
      <c r="AF66" s="23">
        <f t="shared" si="16"/>
        <v>37</v>
      </c>
      <c r="AG66" s="22">
        <v>60</v>
      </c>
      <c r="AH66" s="22" t="s">
        <v>23</v>
      </c>
      <c r="AI66" s="22">
        <f t="shared" si="17"/>
        <v>29</v>
      </c>
      <c r="AJ66" s="22" t="str">
        <f t="shared" si="9"/>
        <v>=</v>
      </c>
      <c r="AM66" s="17"/>
      <c r="AN66" s="17"/>
      <c r="AO66" s="17"/>
      <c r="AP66" s="17"/>
      <c r="AQ66" s="17"/>
      <c r="AR66" s="17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34th</v>
      </c>
      <c r="AF67" s="16">
        <f t="shared" si="16"/>
        <v>37</v>
      </c>
      <c r="AG67" s="15">
        <v>56</v>
      </c>
      <c r="AH67" s="15" t="s">
        <v>57</v>
      </c>
      <c r="AI67" s="15">
        <f t="shared" si="17"/>
        <v>29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34th</v>
      </c>
      <c r="AF68" s="16">
        <f t="shared" si="16"/>
        <v>37</v>
      </c>
      <c r="AG68" s="15">
        <v>57</v>
      </c>
      <c r="AH68" s="15" t="s">
        <v>58</v>
      </c>
      <c r="AI68" s="15">
        <f t="shared" si="17"/>
        <v>29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34th</v>
      </c>
      <c r="AF69" s="16">
        <f t="shared" si="16"/>
        <v>37</v>
      </c>
      <c r="AG69" s="15">
        <v>58</v>
      </c>
      <c r="AH69" s="15" t="s">
        <v>59</v>
      </c>
      <c r="AI69" s="15">
        <f t="shared" si="17"/>
        <v>29</v>
      </c>
      <c r="AJ69" s="15" t="str">
        <f t="shared" si="9"/>
        <v>=</v>
      </c>
      <c r="AK69" s="13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5"/>
        <v>34th</v>
      </c>
      <c r="AF70" s="16">
        <f t="shared" si="16"/>
        <v>37</v>
      </c>
      <c r="AG70" s="15">
        <v>59</v>
      </c>
      <c r="AH70" s="15" t="s">
        <v>60</v>
      </c>
      <c r="AI70" s="15">
        <f t="shared" si="17"/>
        <v>29</v>
      </c>
      <c r="AJ70" s="15" t="str">
        <f t="shared" si="9"/>
        <v>=</v>
      </c>
      <c r="AK70" s="13"/>
    </row>
    <row r="71" spans="1:44" ht="16" x14ac:dyDescent="0.2"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34th</v>
      </c>
      <c r="AF71" s="16">
        <f t="shared" si="16"/>
        <v>37</v>
      </c>
      <c r="AG71" s="15">
        <v>60</v>
      </c>
      <c r="AH71" s="15" t="s">
        <v>23</v>
      </c>
      <c r="AI71" s="15">
        <f t="shared" si="17"/>
        <v>29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34th</v>
      </c>
      <c r="AF72" s="16">
        <f t="shared" si="16"/>
        <v>37</v>
      </c>
      <c r="AG72" s="15">
        <v>61</v>
      </c>
      <c r="AH72" s="15" t="s">
        <v>61</v>
      </c>
      <c r="AI72" s="15">
        <f t="shared" si="17"/>
        <v>29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34th</v>
      </c>
      <c r="AF73" s="16">
        <f t="shared" si="16"/>
        <v>37</v>
      </c>
      <c r="AG73" s="15">
        <v>62</v>
      </c>
      <c r="AH73" s="15" t="s">
        <v>62</v>
      </c>
      <c r="AI73" s="15">
        <f t="shared" si="17"/>
        <v>29</v>
      </c>
      <c r="AJ73" s="15" t="str">
        <f t="shared" si="9"/>
        <v>=</v>
      </c>
      <c r="AK73" s="13"/>
    </row>
    <row r="74" spans="1:44" s="12" customFormat="1" ht="9" customHeight="1" x14ac:dyDescent="0.2"/>
    <row r="75" spans="1:44" x14ac:dyDescent="0.2"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44" x14ac:dyDescent="0.2">
      <c r="AC76" s="13"/>
      <c r="AD76" s="13"/>
      <c r="AE76" s="13"/>
      <c r="AF76" s="13"/>
      <c r="AG76" s="13"/>
      <c r="AH76" s="13"/>
      <c r="AI76" s="13"/>
      <c r="AJ76" s="13"/>
      <c r="AK76" s="13"/>
    </row>
    <row r="77" spans="1:44" x14ac:dyDescent="0.2">
      <c r="A77" s="21" t="s">
        <v>63</v>
      </c>
      <c r="AC77" s="13"/>
      <c r="AD77" s="13"/>
      <c r="AE77" s="13"/>
      <c r="AF77" s="13"/>
      <c r="AG77" s="13"/>
      <c r="AH77" s="13"/>
      <c r="AI77" s="13"/>
      <c r="AJ77" s="13"/>
      <c r="AK77" s="13"/>
    </row>
    <row r="78" spans="1:44" s="17" customFormat="1" ht="16" x14ac:dyDescent="0.2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>
        <f t="shared" ref="V78" si="19">SUM(B78:U78)</f>
        <v>0</v>
      </c>
      <c r="W78" s="20" t="str">
        <f t="shared" ref="W78" si="20">IF(V78=0,"",AD78)</f>
        <v/>
      </c>
      <c r="AC78" s="13"/>
      <c r="AD78" s="14" t="str">
        <f t="shared" ref="AD78" si="21">IF(AF78&gt;10,"",AE78&amp;AJ78)</f>
        <v/>
      </c>
      <c r="AE78" s="15" t="str">
        <f>VLOOKUP(AF78,$AG$8:$AH$74,2,1)</f>
        <v>34th</v>
      </c>
      <c r="AF78" s="16">
        <f>RANK(V78,$V$8:$V$74,0)</f>
        <v>37</v>
      </c>
      <c r="AG78" s="15">
        <v>60</v>
      </c>
      <c r="AH78" s="15" t="s">
        <v>23</v>
      </c>
      <c r="AI78" s="15">
        <f>COUNTIF($AF$8:$AF$74,AF78)</f>
        <v>29</v>
      </c>
      <c r="AJ78" s="15" t="str">
        <f t="shared" ref="AJ78" si="22">(IF(AI78&gt;1,"=",""))</f>
        <v>=</v>
      </c>
      <c r="AK78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2:W65 W67:W73 W33:W35 W12:W13 W41:W45 W16:W21 W27:W29 W38:W39 W47:W60">
    <cfRule type="containsText" dxfId="53" priority="63" operator="containsText" text="1st">
      <formula>NOT(ISERROR(SEARCH("1st",W9)))</formula>
    </cfRule>
  </conditionalFormatting>
  <conditionalFormatting sqref="W9 W23:W24 W62:W65 W67:W73 W33:W35 W12:W13 W41:W45 W16:W21 W27:W29 W38:W39 W47:W60">
    <cfRule type="containsText" dxfId="52" priority="61" operator="containsText" text="3rd">
      <formula>NOT(ISERROR(SEARCH("3rd",W9)))</formula>
    </cfRule>
    <cfRule type="containsText" dxfId="51" priority="62" operator="containsText" text="2nd">
      <formula>NOT(ISERROR(SEARCH("2nd",W9)))</formula>
    </cfRule>
  </conditionalFormatting>
  <conditionalFormatting sqref="W78">
    <cfRule type="containsText" dxfId="50" priority="60" operator="containsText" text="1st">
      <formula>NOT(ISERROR(SEARCH("1st",W78)))</formula>
    </cfRule>
  </conditionalFormatting>
  <conditionalFormatting sqref="W78">
    <cfRule type="containsText" dxfId="49" priority="58" operator="containsText" text="3rd">
      <formula>NOT(ISERROR(SEARCH("3rd",W78)))</formula>
    </cfRule>
    <cfRule type="containsText" dxfId="48" priority="59" operator="containsText" text="2nd">
      <formula>NOT(ISERROR(SEARCH("2nd",W78)))</formula>
    </cfRule>
  </conditionalFormatting>
  <conditionalFormatting sqref="W22">
    <cfRule type="containsText" dxfId="47" priority="54" operator="containsText" text="1st">
      <formula>NOT(ISERROR(SEARCH("1st",W22)))</formula>
    </cfRule>
  </conditionalFormatting>
  <conditionalFormatting sqref="W22">
    <cfRule type="containsText" dxfId="46" priority="52" operator="containsText" text="3rd">
      <formula>NOT(ISERROR(SEARCH("3rd",W22)))</formula>
    </cfRule>
    <cfRule type="containsText" dxfId="45" priority="53" operator="containsText" text="2nd">
      <formula>NOT(ISERROR(SEARCH("2nd",W22)))</formula>
    </cfRule>
  </conditionalFormatting>
  <conditionalFormatting sqref="W25">
    <cfRule type="containsText" dxfId="44" priority="51" operator="containsText" text="1st">
      <formula>NOT(ISERROR(SEARCH("1st",W25)))</formula>
    </cfRule>
  </conditionalFormatting>
  <conditionalFormatting sqref="W25">
    <cfRule type="containsText" dxfId="43" priority="49" operator="containsText" text="3rd">
      <formula>NOT(ISERROR(SEARCH("3rd",W25)))</formula>
    </cfRule>
    <cfRule type="containsText" dxfId="42" priority="50" operator="containsText" text="2nd">
      <formula>NOT(ISERROR(SEARCH("2nd",W25)))</formula>
    </cfRule>
  </conditionalFormatting>
  <conditionalFormatting sqref="W46">
    <cfRule type="containsText" dxfId="41" priority="48" operator="containsText" text="1st">
      <formula>NOT(ISERROR(SEARCH("1st",W46)))</formula>
    </cfRule>
  </conditionalFormatting>
  <conditionalFormatting sqref="W46">
    <cfRule type="containsText" dxfId="40" priority="46" operator="containsText" text="3rd">
      <formula>NOT(ISERROR(SEARCH("3rd",W46)))</formula>
    </cfRule>
    <cfRule type="containsText" dxfId="39" priority="47" operator="containsText" text="2nd">
      <formula>NOT(ISERROR(SEARCH("2nd",W46)))</formula>
    </cfRule>
  </conditionalFormatting>
  <conditionalFormatting sqref="W26">
    <cfRule type="containsText" dxfId="38" priority="45" operator="containsText" text="1st">
      <formula>NOT(ISERROR(SEARCH("1st",W26)))</formula>
    </cfRule>
  </conditionalFormatting>
  <conditionalFormatting sqref="W26">
    <cfRule type="containsText" dxfId="37" priority="43" operator="containsText" text="3rd">
      <formula>NOT(ISERROR(SEARCH("3rd",W26)))</formula>
    </cfRule>
    <cfRule type="containsText" dxfId="36" priority="44" operator="containsText" text="2nd">
      <formula>NOT(ISERROR(SEARCH("2nd",W26)))</formula>
    </cfRule>
  </conditionalFormatting>
  <conditionalFormatting sqref="W61">
    <cfRule type="containsText" dxfId="35" priority="42" operator="containsText" text="1st">
      <formula>NOT(ISERROR(SEARCH("1st",W61)))</formula>
    </cfRule>
  </conditionalFormatting>
  <conditionalFormatting sqref="W61">
    <cfRule type="containsText" dxfId="34" priority="40" operator="containsText" text="3rd">
      <formula>NOT(ISERROR(SEARCH("3rd",W61)))</formula>
    </cfRule>
    <cfRule type="containsText" dxfId="33" priority="41" operator="containsText" text="2nd">
      <formula>NOT(ISERROR(SEARCH("2nd",W61)))</formula>
    </cfRule>
  </conditionalFormatting>
  <conditionalFormatting sqref="W66">
    <cfRule type="containsText" dxfId="32" priority="39" operator="containsText" text="1st">
      <formula>NOT(ISERROR(SEARCH("1st",W66)))</formula>
    </cfRule>
  </conditionalFormatting>
  <conditionalFormatting sqref="W66">
    <cfRule type="containsText" dxfId="31" priority="37" operator="containsText" text="3rd">
      <formula>NOT(ISERROR(SEARCH("3rd",W66)))</formula>
    </cfRule>
    <cfRule type="containsText" dxfId="30" priority="38" operator="containsText" text="2nd">
      <formula>NOT(ISERROR(SEARCH("2nd",W66)))</formula>
    </cfRule>
  </conditionalFormatting>
  <conditionalFormatting sqref="W30">
    <cfRule type="containsText" dxfId="29" priority="36" operator="containsText" text="1st">
      <formula>NOT(ISERROR(SEARCH("1st",W30)))</formula>
    </cfRule>
  </conditionalFormatting>
  <conditionalFormatting sqref="W30">
    <cfRule type="containsText" dxfId="28" priority="34" operator="containsText" text="3rd">
      <formula>NOT(ISERROR(SEARCH("3rd",W30)))</formula>
    </cfRule>
    <cfRule type="containsText" dxfId="27" priority="35" operator="containsText" text="2nd">
      <formula>NOT(ISERROR(SEARCH("2nd",W30)))</formula>
    </cfRule>
  </conditionalFormatting>
  <conditionalFormatting sqref="W10">
    <cfRule type="containsText" dxfId="26" priority="33" operator="containsText" text="1st">
      <formula>NOT(ISERROR(SEARCH("1st",W10)))</formula>
    </cfRule>
  </conditionalFormatting>
  <conditionalFormatting sqref="W10">
    <cfRule type="containsText" dxfId="25" priority="31" operator="containsText" text="3rd">
      <formula>NOT(ISERROR(SEARCH("3rd",W10)))</formula>
    </cfRule>
    <cfRule type="containsText" dxfId="24" priority="32" operator="containsText" text="2nd">
      <formula>NOT(ISERROR(SEARCH("2nd",W10)))</formula>
    </cfRule>
  </conditionalFormatting>
  <conditionalFormatting sqref="W14">
    <cfRule type="containsText" dxfId="23" priority="30" operator="containsText" text="1st">
      <formula>NOT(ISERROR(SEARCH("1st",W14)))</formula>
    </cfRule>
  </conditionalFormatting>
  <conditionalFormatting sqref="W14">
    <cfRule type="containsText" dxfId="22" priority="28" operator="containsText" text="3rd">
      <formula>NOT(ISERROR(SEARCH("3rd",W14)))</formula>
    </cfRule>
    <cfRule type="containsText" dxfId="21" priority="29" operator="containsText" text="2nd">
      <formula>NOT(ISERROR(SEARCH("2nd",W14)))</formula>
    </cfRule>
  </conditionalFormatting>
  <conditionalFormatting sqref="W15">
    <cfRule type="containsText" dxfId="20" priority="27" operator="containsText" text="1st">
      <formula>NOT(ISERROR(SEARCH("1st",W15)))</formula>
    </cfRule>
  </conditionalFormatting>
  <conditionalFormatting sqref="W15">
    <cfRule type="containsText" dxfId="19" priority="25" operator="containsText" text="3rd">
      <formula>NOT(ISERROR(SEARCH("3rd",W15)))</formula>
    </cfRule>
    <cfRule type="containsText" dxfId="18" priority="26" operator="containsText" text="2nd">
      <formula>NOT(ISERROR(SEARCH("2nd",W15)))</formula>
    </cfRule>
  </conditionalFormatting>
  <conditionalFormatting sqref="W36">
    <cfRule type="containsText" dxfId="17" priority="21" operator="containsText" text="1st">
      <formula>NOT(ISERROR(SEARCH("1st",W36)))</formula>
    </cfRule>
  </conditionalFormatting>
  <conditionalFormatting sqref="W36">
    <cfRule type="containsText" dxfId="16" priority="19" operator="containsText" text="3rd">
      <formula>NOT(ISERROR(SEARCH("3rd",W36)))</formula>
    </cfRule>
    <cfRule type="containsText" dxfId="15" priority="20" operator="containsText" text="2nd">
      <formula>NOT(ISERROR(SEARCH("2nd",W36)))</formula>
    </cfRule>
  </conditionalFormatting>
  <conditionalFormatting sqref="W40">
    <cfRule type="containsText" dxfId="14" priority="18" operator="containsText" text="1st">
      <formula>NOT(ISERROR(SEARCH("1st",W40)))</formula>
    </cfRule>
  </conditionalFormatting>
  <conditionalFormatting sqref="W40">
    <cfRule type="containsText" dxfId="13" priority="16" operator="containsText" text="3rd">
      <formula>NOT(ISERROR(SEARCH("3rd",W40)))</formula>
    </cfRule>
    <cfRule type="containsText" dxfId="12" priority="17" operator="containsText" text="2nd">
      <formula>NOT(ISERROR(SEARCH("2nd",W40)))</formula>
    </cfRule>
  </conditionalFormatting>
  <conditionalFormatting sqref="W11">
    <cfRule type="containsText" dxfId="11" priority="15" operator="containsText" text="1st">
      <formula>NOT(ISERROR(SEARCH("1st",W11)))</formula>
    </cfRule>
  </conditionalFormatting>
  <conditionalFormatting sqref="W11">
    <cfRule type="containsText" dxfId="10" priority="13" operator="containsText" text="3rd">
      <formula>NOT(ISERROR(SEARCH("3rd",W11)))</formula>
    </cfRule>
    <cfRule type="containsText" dxfId="9" priority="14" operator="containsText" text="2nd">
      <formula>NOT(ISERROR(SEARCH("2nd",W11)))</formula>
    </cfRule>
  </conditionalFormatting>
  <conditionalFormatting sqref="W37">
    <cfRule type="containsText" dxfId="8" priority="9" operator="containsText" text="1st">
      <formula>NOT(ISERROR(SEARCH("1st",W37)))</formula>
    </cfRule>
  </conditionalFormatting>
  <conditionalFormatting sqref="W37">
    <cfRule type="containsText" dxfId="7" priority="7" operator="containsText" text="3rd">
      <formula>NOT(ISERROR(SEARCH("3rd",W37)))</formula>
    </cfRule>
    <cfRule type="containsText" dxfId="6" priority="8" operator="containsText" text="2nd">
      <formula>NOT(ISERROR(SEARCH("2nd",W37)))</formula>
    </cfRule>
  </conditionalFormatting>
  <conditionalFormatting sqref="W31">
    <cfRule type="containsText" dxfId="5" priority="6" operator="containsText" text="1st">
      <formula>NOT(ISERROR(SEARCH("1st",W31)))</formula>
    </cfRule>
  </conditionalFormatting>
  <conditionalFormatting sqref="W31">
    <cfRule type="containsText" dxfId="4" priority="4" operator="containsText" text="3rd">
      <formula>NOT(ISERROR(SEARCH("3rd",W31)))</formula>
    </cfRule>
    <cfRule type="containsText" dxfId="3" priority="5" operator="containsText" text="2nd">
      <formula>NOT(ISERROR(SEARCH("2nd",W31)))</formula>
    </cfRule>
  </conditionalFormatting>
  <conditionalFormatting sqref="W32">
    <cfRule type="containsText" dxfId="2" priority="3" operator="containsText" text="1st">
      <formula>NOT(ISERROR(SEARCH("1st",W32)))</formula>
    </cfRule>
  </conditionalFormatting>
  <conditionalFormatting sqref="W32">
    <cfRule type="containsText" dxfId="1" priority="1" operator="containsText" text="3rd">
      <formula>NOT(ISERROR(SEARCH("3rd",W32)))</formula>
    </cfRule>
    <cfRule type="containsText" dxfId="0" priority="2" operator="containsText" text="2nd">
      <formula>NOT(ISERROR(SEARCH("2nd",W32)))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2025-08-22T06:37:11Z</dcterms:modified>
  <cp:category/>
  <cp:contentStatus/>
</cp:coreProperties>
</file>